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dtowfp01\home$\MSCHOTT\Boy Scouts\"/>
    </mc:Choice>
  </mc:AlternateContent>
  <bookViews>
    <workbookView xWindow="0" yWindow="0" windowWidth="19200" windowHeight="12180" tabRatio="752"/>
  </bookViews>
  <sheets>
    <sheet name="Trip Log" sheetId="1" r:id="rId1"/>
    <sheet name="Receipts Log" sheetId="2" r:id="rId2"/>
    <sheet name="COST EST" sheetId="3" r:id="rId3"/>
    <sheet name="GEAR" sheetId="4" r:id="rId4"/>
    <sheet name="EVENT CHKLST" sheetId="5" r:id="rId5"/>
    <sheet name="SCHED OF EVENTS" sheetId="6" r:id="rId6"/>
  </sheets>
  <definedNames>
    <definedName name="_xlnm._FilterDatabase" localSheetId="0" hidden="1">'Trip Log'!$A$5:$I$51</definedName>
    <definedName name="_xlnm.Print_Area" localSheetId="2">'COST EST'!$A$1:$I$28</definedName>
    <definedName name="_xlnm.Print_Area" localSheetId="3">GEAR!$A$1:$L$34</definedName>
    <definedName name="_xlnm.Print_Area" localSheetId="0">'Trip Log'!$A$1:$J$52</definedName>
    <definedName name="_xlnm.Print_Titles" localSheetId="0">'Trip Log'!$1:$5</definedName>
  </definedNames>
  <calcPr calcId="152511" fullCalcOnLoad="1"/>
</workbook>
</file>

<file path=xl/calcChain.xml><?xml version="1.0" encoding="utf-8"?>
<calcChain xmlns="http://schemas.openxmlformats.org/spreadsheetml/2006/main">
  <c r="C24" i="2" l="1"/>
  <c r="C25" i="2"/>
  <c r="C27" i="2" s="1"/>
  <c r="F6" i="3"/>
  <c r="A51" i="1"/>
  <c r="A2" i="4"/>
  <c r="H15" i="3"/>
  <c r="H12" i="3"/>
  <c r="A26" i="3"/>
  <c r="B26" i="3"/>
  <c r="B51" i="1"/>
  <c r="A7" i="4" s="1"/>
  <c r="A20" i="4"/>
  <c r="D15" i="3"/>
  <c r="D14" i="3"/>
  <c r="D13" i="3"/>
  <c r="D12" i="3"/>
  <c r="D11" i="3"/>
  <c r="D10" i="3"/>
  <c r="D9" i="3"/>
  <c r="D8" i="3"/>
  <c r="D7" i="3"/>
  <c r="F7" i="3" s="1"/>
  <c r="D5" i="3"/>
  <c r="F5" i="3"/>
  <c r="D4" i="3"/>
  <c r="F4" i="3" s="1"/>
  <c r="F51" i="1"/>
  <c r="E51" i="1"/>
  <c r="C51" i="1"/>
  <c r="H17" i="3"/>
  <c r="H16" i="3"/>
  <c r="A3" i="4"/>
  <c r="A16" i="4"/>
  <c r="E2" i="3"/>
  <c r="E8" i="3"/>
  <c r="F8" i="3"/>
  <c r="E4" i="3"/>
  <c r="A4" i="4" l="1"/>
  <c r="F17" i="3"/>
</calcChain>
</file>

<file path=xl/sharedStrings.xml><?xml version="1.0" encoding="utf-8"?>
<sst xmlns="http://schemas.openxmlformats.org/spreadsheetml/2006/main" count="131" uniqueCount="118">
  <si>
    <t xml:space="preserve">Event </t>
  </si>
  <si>
    <t>Location</t>
  </si>
  <si>
    <t>Date</t>
  </si>
  <si>
    <t>Patrol</t>
  </si>
  <si>
    <t>Scout Name</t>
  </si>
  <si>
    <t>NOTES</t>
  </si>
  <si>
    <t>Owls</t>
  </si>
  <si>
    <t>Amount</t>
  </si>
  <si>
    <t>Scorpions</t>
  </si>
  <si>
    <t>Cobras</t>
  </si>
  <si>
    <t>Dragons</t>
  </si>
  <si>
    <t>Trip Leader</t>
  </si>
  <si>
    <t>Trip Cost</t>
  </si>
  <si>
    <t>Eagles</t>
  </si>
  <si>
    <t>Payment Type Cash or Check #</t>
  </si>
  <si>
    <t>Shopper</t>
  </si>
  <si>
    <t>Reimbursement Request Received</t>
  </si>
  <si>
    <t>Reimbursement Check #</t>
  </si>
  <si>
    <t>Reimbursement Date</t>
  </si>
  <si>
    <t>Receipts Log</t>
  </si>
  <si>
    <t>COBRAS</t>
  </si>
  <si>
    <t>EAGLES</t>
  </si>
  <si>
    <t>OWLS</t>
  </si>
  <si>
    <t>SCORPIONS</t>
  </si>
  <si>
    <t>DRAGONS</t>
  </si>
  <si>
    <t>ADULTS</t>
  </si>
  <si>
    <t>ITEM</t>
  </si>
  <si>
    <t>CAMP</t>
  </si>
  <si>
    <t>FUEL</t>
  </si>
  <si>
    <t>FOOD</t>
  </si>
  <si>
    <t>UNIT COST</t>
  </si>
  <si>
    <t>QUANTITY UNITS</t>
  </si>
  <si>
    <t>EXTENDED COST</t>
  </si>
  <si>
    <t>PAX</t>
  </si>
  <si>
    <t>COST PER PAX</t>
  </si>
  <si>
    <t>TOLLS</t>
  </si>
  <si>
    <t>TOTALS</t>
  </si>
  <si>
    <t>TOTAL SCOUTS AND ADULTS</t>
  </si>
  <si>
    <t>WATER CRAFT QTY</t>
  </si>
  <si>
    <t>REQUIRED VEHICLES (EST 5 PER VEHICLE)</t>
  </si>
  <si>
    <t>DRIVERS</t>
  </si>
  <si>
    <t>VEHICLE CAPACITY</t>
  </si>
  <si>
    <t>QTY</t>
  </si>
  <si>
    <t>GEAR</t>
  </si>
  <si>
    <t>DINING FLY</t>
  </si>
  <si>
    <t>20 LB PROPANE</t>
  </si>
  <si>
    <t>LANTERN TREE</t>
  </si>
  <si>
    <t>TABLE</t>
  </si>
  <si>
    <t>WASH TUB</t>
  </si>
  <si>
    <t>5 GAL BUCKET</t>
  </si>
  <si>
    <t>H2O JUGS(5 GAL)</t>
  </si>
  <si>
    <t>ATTENDING</t>
  </si>
  <si>
    <t>SCOUTS</t>
  </si>
  <si>
    <t>TOTAL</t>
  </si>
  <si>
    <t>DUTCH OVEN</t>
  </si>
  <si>
    <t>CHARCOAL</t>
  </si>
  <si>
    <t>COAL CHIMNEY</t>
  </si>
  <si>
    <t>MEALS</t>
  </si>
  <si>
    <t>BREAKFAST</t>
  </si>
  <si>
    <t>LUNCH</t>
  </si>
  <si>
    <t>DINNER</t>
  </si>
  <si>
    <t>CONSUMABLES</t>
  </si>
  <si>
    <t>TP</t>
  </si>
  <si>
    <t>PAPER TOWELS</t>
  </si>
  <si>
    <t>HAND SANITIZER</t>
  </si>
  <si>
    <t>ALUMINUM FOIL</t>
  </si>
  <si>
    <t>?</t>
  </si>
  <si>
    <t>TENTS &amp; GROUND CLOTHS</t>
  </si>
  <si>
    <t>5 LB PROPANE BOTTLES</t>
  </si>
  <si>
    <t>HAND WASH STATION</t>
  </si>
  <si>
    <t>CHUCK BOX &amp; LEGS</t>
  </si>
  <si>
    <t>TOTAL CANOES (TANDUM)</t>
  </si>
  <si>
    <t>TOTAL WATERCRAFT</t>
  </si>
  <si>
    <t>TOTAL KAYAK (SINGLE)</t>
  </si>
  <si>
    <t>CAMP SITE</t>
  </si>
  <si>
    <t>TOTAL WATER CRAFT CAPACITY</t>
  </si>
  <si>
    <t>MILEAGE</t>
  </si>
  <si>
    <t>REFUNDS PER NON ATTENDEE</t>
  </si>
  <si>
    <t>TOTAL REVENUE COLLECTED</t>
  </si>
  <si>
    <t>TOTAL COST OF TRIP</t>
  </si>
  <si>
    <t>BALANCE AVAIL FOR DISTRIBUTION</t>
  </si>
  <si>
    <t>NUMBER OF CANCELATIONS</t>
  </si>
  <si>
    <t>EVENT CHECKLIST</t>
  </si>
  <si>
    <t>STATUS</t>
  </si>
  <si>
    <t>SELECT DATE</t>
  </si>
  <si>
    <t>CLOSED</t>
  </si>
  <si>
    <t>SCHEDULE CAMP SITE</t>
  </si>
  <si>
    <t>SCHEDULE  RANGES</t>
  </si>
  <si>
    <t>OPEN</t>
  </si>
  <si>
    <t>SCHEDULE SAFETY OFFICERS</t>
  </si>
  <si>
    <t>SCHEDULE INSTRUCTORS</t>
  </si>
  <si>
    <t>COMPLETE PERMISSION SLIPS</t>
  </si>
  <si>
    <t>COMPLETE TOUR FORM</t>
  </si>
  <si>
    <t>MEAL PLANNING</t>
  </si>
  <si>
    <t>ADULT PATROL MEAL PLAN</t>
  </si>
  <si>
    <t>COOLER, DRY GOOD TUB, H20</t>
  </si>
  <si>
    <t>COFFEE TUB</t>
  </si>
  <si>
    <t>PATROL BOXES</t>
  </si>
  <si>
    <t>DINING FLYS?</t>
  </si>
  <si>
    <t>LANTERNS</t>
  </si>
  <si>
    <t>TENTS</t>
  </si>
  <si>
    <t>MEDICAL FORMS</t>
  </si>
  <si>
    <t>DATE</t>
  </si>
  <si>
    <t>TIME</t>
  </si>
  <si>
    <t>LOCATION</t>
  </si>
  <si>
    <t>TASK</t>
  </si>
  <si>
    <t>PROGRAM</t>
  </si>
  <si>
    <t>Adults</t>
  </si>
  <si>
    <t xml:space="preserve">Other Expenses </t>
  </si>
  <si>
    <t>Nights</t>
  </si>
  <si>
    <t>Service
Hours</t>
  </si>
  <si>
    <t>Awards
(Mile Swim, Historic, Etc)</t>
  </si>
  <si>
    <t>Permission 
Slip</t>
  </si>
  <si>
    <t>Medical 
Form</t>
  </si>
  <si>
    <t>Notes</t>
  </si>
  <si>
    <t>Miles Traversed (Hiking/Biking/Canoeing)</t>
  </si>
  <si>
    <t>Scout 
Account</t>
  </si>
  <si>
    <t>Total $
 Rec'd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</si>
</sst>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1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i/>
      <u/>
      <sz val="11"/>
      <color indexed="8"/>
      <name val="Calibri"/>
      <family val="2"/>
    </font>
    <font>
      <strike/>
      <sz val="12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164" fontId="2" fillId="0" borderId="0" xfId="2" applyNumberFormat="1" applyFont="1"/>
    <xf numFmtId="0" fontId="5" fillId="0" borderId="1" xfId="0" applyFont="1" applyFill="1" applyBorder="1" applyAlignment="1">
      <alignment horizontal="center"/>
    </xf>
    <xf numFmtId="6" fontId="5" fillId="0" borderId="1" xfId="2" applyNumberFormat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2" fillId="0" borderId="0" xfId="2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44" fontId="12" fillId="0" borderId="0" xfId="2" applyFont="1"/>
    <xf numFmtId="0" fontId="0" fillId="0" borderId="1" xfId="0" applyBorder="1" applyAlignment="1">
      <alignment horizontal="center"/>
    </xf>
    <xf numFmtId="0" fontId="0" fillId="0" borderId="1" xfId="0" applyBorder="1"/>
    <xf numFmtId="44" fontId="12" fillId="0" borderId="1" xfId="2" applyFont="1" applyBorder="1"/>
    <xf numFmtId="0" fontId="0" fillId="2" borderId="1" xfId="0" applyFill="1" applyBorder="1"/>
    <xf numFmtId="44" fontId="0" fillId="0" borderId="1" xfId="0" applyNumberFormat="1" applyBorder="1"/>
    <xf numFmtId="0" fontId="8" fillId="0" borderId="1" xfId="0" applyFont="1" applyFill="1" applyBorder="1" applyAlignment="1">
      <alignment horizontal="center"/>
    </xf>
    <xf numFmtId="0" fontId="13" fillId="0" borderId="1" xfId="0" applyFont="1" applyBorder="1"/>
    <xf numFmtId="44" fontId="13" fillId="0" borderId="1" xfId="2" applyFont="1" applyBorder="1"/>
    <xf numFmtId="44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37" fontId="12" fillId="0" borderId="1" xfId="1" applyNumberFormat="1" applyFont="1" applyBorder="1" applyAlignment="1">
      <alignment horizontal="center"/>
    </xf>
    <xf numFmtId="1" fontId="0" fillId="0" borderId="0" xfId="0" applyNumberFormat="1"/>
    <xf numFmtId="37" fontId="12" fillId="0" borderId="1" xfId="2" applyNumberFormat="1" applyFont="1" applyBorder="1" applyAlignment="1">
      <alignment horizontal="center"/>
    </xf>
    <xf numFmtId="37" fontId="13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4" fontId="14" fillId="0" borderId="1" xfId="2" applyFont="1" applyBorder="1" applyAlignment="1">
      <alignment horizontal="center"/>
    </xf>
    <xf numFmtId="0" fontId="14" fillId="0" borderId="1" xfId="0" applyFont="1" applyBorder="1"/>
    <xf numFmtId="0" fontId="13" fillId="0" borderId="0" xfId="0" applyFont="1" applyFill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22" fontId="13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" fontId="0" fillId="0" borderId="0" xfId="0" applyNumberFormat="1"/>
    <xf numFmtId="0" fontId="0" fillId="0" borderId="1" xfId="0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2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2" fillId="0" borderId="1" xfId="2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37" fontId="2" fillId="0" borderId="1" xfId="2" applyNumberFormat="1" applyFont="1" applyBorder="1"/>
    <xf numFmtId="0" fontId="0" fillId="2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6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13" fillId="0" borderId="2" xfId="0" applyFont="1" applyBorder="1" applyAlignment="1"/>
    <xf numFmtId="0" fontId="16" fillId="0" borderId="1" xfId="0" applyFont="1" applyBorder="1" applyAlignment="1"/>
    <xf numFmtId="0" fontId="16" fillId="0" borderId="3" xfId="0" applyFont="1" applyBorder="1" applyAlignment="1"/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51"/>
  <sheetViews>
    <sheetView tabSelected="1" zoomScaleNormal="100" workbookViewId="0">
      <pane ySplit="5" topLeftCell="A6" activePane="bottomLeft" state="frozen"/>
      <selection pane="bottomLeft" activeCell="D31" sqref="D31"/>
    </sheetView>
  </sheetViews>
  <sheetFormatPr defaultColWidth="14.7109375" defaultRowHeight="15" x14ac:dyDescent="0.25"/>
  <cols>
    <col min="1" max="1" width="14.7109375" style="1"/>
    <col min="2" max="2" width="24.85546875" style="1" customWidth="1"/>
    <col min="3" max="3" width="10.42578125" style="7" customWidth="1"/>
    <col min="4" max="4" width="14.7109375" style="1"/>
    <col min="5" max="5" width="10" style="7" customWidth="1"/>
    <col min="6" max="6" width="9.28515625" style="7" customWidth="1"/>
    <col min="7" max="7" width="11" style="7" customWidth="1"/>
    <col min="8" max="8" width="10" style="7" customWidth="1"/>
    <col min="9" max="9" width="8.7109375" style="1" customWidth="1"/>
    <col min="10" max="10" width="23.42578125" style="1" customWidth="1"/>
    <col min="11" max="11" width="8.28515625" style="1" customWidth="1"/>
    <col min="12" max="12" width="14.42578125" style="1" customWidth="1"/>
    <col min="13" max="13" width="22.42578125" style="1" customWidth="1"/>
    <col min="14" max="16384" width="14.7109375" style="1"/>
  </cols>
  <sheetData>
    <row r="1" spans="1:17" s="8" customFormat="1" x14ac:dyDescent="0.25">
      <c r="A1" s="35" t="s">
        <v>0</v>
      </c>
      <c r="B1" s="30"/>
      <c r="I1" s="36"/>
      <c r="J1" s="34"/>
      <c r="K1" s="34"/>
      <c r="L1" s="10"/>
      <c r="M1" s="34"/>
    </row>
    <row r="2" spans="1:17" s="8" customFormat="1" x14ac:dyDescent="0.25">
      <c r="A2" s="35" t="s">
        <v>2</v>
      </c>
      <c r="B2" s="62"/>
      <c r="C2" s="62"/>
      <c r="D2" s="62"/>
      <c r="E2" s="62"/>
      <c r="F2" s="62"/>
      <c r="G2" s="62"/>
      <c r="H2" s="62"/>
      <c r="I2" s="62"/>
      <c r="J2" s="10"/>
      <c r="K2" s="10"/>
      <c r="L2" s="10"/>
      <c r="M2" s="10"/>
    </row>
    <row r="3" spans="1:17" s="8" customFormat="1" x14ac:dyDescent="0.25">
      <c r="A3" s="35" t="s">
        <v>1</v>
      </c>
      <c r="B3" s="62"/>
      <c r="C3" s="62"/>
      <c r="D3" s="62"/>
      <c r="E3" s="62"/>
      <c r="F3" s="62"/>
      <c r="G3" s="62"/>
      <c r="H3" s="62"/>
      <c r="I3" s="62"/>
      <c r="J3" s="10"/>
      <c r="K3" s="10"/>
      <c r="L3" s="10"/>
      <c r="M3" s="10"/>
    </row>
    <row r="4" spans="1:17" s="8" customFormat="1" x14ac:dyDescent="0.25">
      <c r="A4" s="35" t="s">
        <v>11</v>
      </c>
      <c r="B4" s="63"/>
      <c r="C4" s="64"/>
      <c r="D4" s="64"/>
      <c r="E4" s="64"/>
      <c r="F4" s="64"/>
      <c r="G4" s="64"/>
      <c r="H4" s="64"/>
      <c r="I4" s="65"/>
      <c r="J4" s="10"/>
      <c r="K4" s="10"/>
      <c r="L4" s="10"/>
      <c r="M4" s="10"/>
    </row>
    <row r="5" spans="1:17" s="44" customFormat="1" ht="45" x14ac:dyDescent="0.25">
      <c r="A5" s="41" t="s">
        <v>3</v>
      </c>
      <c r="B5" s="41" t="s">
        <v>4</v>
      </c>
      <c r="C5" s="42" t="s">
        <v>12</v>
      </c>
      <c r="D5" s="41" t="s">
        <v>14</v>
      </c>
      <c r="E5" s="42" t="s">
        <v>117</v>
      </c>
      <c r="F5" s="42" t="s">
        <v>116</v>
      </c>
      <c r="G5" s="42" t="s">
        <v>112</v>
      </c>
      <c r="H5" s="42" t="s">
        <v>113</v>
      </c>
      <c r="I5" s="41" t="s">
        <v>109</v>
      </c>
      <c r="J5" s="41" t="s">
        <v>115</v>
      </c>
      <c r="K5" s="41" t="s">
        <v>110</v>
      </c>
      <c r="L5" s="41" t="s">
        <v>111</v>
      </c>
      <c r="M5" s="41" t="s">
        <v>114</v>
      </c>
      <c r="N5" s="43"/>
      <c r="O5" s="43"/>
      <c r="P5" s="43"/>
      <c r="Q5" s="43"/>
    </row>
    <row r="6" spans="1:17" ht="15.75" x14ac:dyDescent="0.25">
      <c r="A6" s="18" t="s">
        <v>20</v>
      </c>
      <c r="B6" s="4"/>
      <c r="C6" s="5"/>
      <c r="D6" s="4"/>
      <c r="E6" s="5"/>
      <c r="F6" s="6"/>
      <c r="G6" s="6"/>
      <c r="H6" s="6"/>
      <c r="I6" s="4"/>
      <c r="J6" s="9"/>
      <c r="K6" s="9"/>
      <c r="L6" s="9"/>
      <c r="M6" s="9"/>
    </row>
    <row r="7" spans="1:17" ht="15.75" x14ac:dyDescent="0.25">
      <c r="A7" s="4"/>
      <c r="B7" s="4"/>
      <c r="C7" s="5"/>
      <c r="D7" s="4"/>
      <c r="E7" s="6"/>
      <c r="F7" s="6"/>
      <c r="G7" s="6"/>
      <c r="H7" s="6"/>
      <c r="I7" s="4"/>
      <c r="J7" s="9"/>
      <c r="K7" s="9"/>
      <c r="L7" s="9"/>
      <c r="M7" s="9"/>
    </row>
    <row r="8" spans="1:17" ht="15.75" x14ac:dyDescent="0.25">
      <c r="A8" s="4"/>
      <c r="B8" s="4"/>
      <c r="C8" s="5"/>
      <c r="D8" s="4"/>
      <c r="E8" s="6"/>
      <c r="F8" s="6"/>
      <c r="G8" s="6"/>
      <c r="H8" s="6"/>
      <c r="I8" s="4"/>
      <c r="J8" s="9"/>
      <c r="K8" s="9"/>
      <c r="L8" s="9"/>
      <c r="M8" s="9"/>
    </row>
    <row r="9" spans="1:17" ht="15.75" x14ac:dyDescent="0.25">
      <c r="A9" s="4"/>
      <c r="B9" s="4"/>
      <c r="C9" s="5"/>
      <c r="D9" s="4"/>
      <c r="E9" s="6"/>
      <c r="F9" s="6"/>
      <c r="G9" s="6"/>
      <c r="H9" s="6"/>
      <c r="I9" s="4"/>
      <c r="J9" s="9"/>
      <c r="K9" s="9"/>
      <c r="L9" s="9"/>
      <c r="M9" s="9"/>
    </row>
    <row r="10" spans="1:17" ht="15.75" x14ac:dyDescent="0.25">
      <c r="A10" s="4"/>
      <c r="B10" s="37"/>
      <c r="C10" s="5"/>
      <c r="D10" s="4"/>
      <c r="E10" s="6"/>
      <c r="F10" s="6"/>
      <c r="G10" s="6"/>
      <c r="H10" s="6"/>
      <c r="I10" s="4"/>
      <c r="J10" s="9"/>
      <c r="K10" s="9"/>
      <c r="L10" s="9"/>
      <c r="M10" s="9"/>
    </row>
    <row r="11" spans="1:17" ht="15.75" x14ac:dyDescent="0.25">
      <c r="A11" s="4"/>
      <c r="B11" s="4"/>
      <c r="C11" s="5"/>
      <c r="D11" s="4"/>
      <c r="E11" s="6"/>
      <c r="F11" s="6"/>
      <c r="G11" s="6"/>
      <c r="H11" s="6"/>
      <c r="I11" s="4"/>
      <c r="J11" s="9"/>
      <c r="K11" s="9"/>
      <c r="L11" s="9"/>
      <c r="M11" s="9"/>
    </row>
    <row r="12" spans="1:17" ht="15.75" x14ac:dyDescent="0.25">
      <c r="A12" s="4"/>
      <c r="B12" s="4"/>
      <c r="C12" s="5"/>
      <c r="D12" s="4"/>
      <c r="E12" s="6"/>
      <c r="F12" s="6"/>
      <c r="G12" s="6"/>
      <c r="H12" s="6"/>
      <c r="I12" s="4"/>
      <c r="J12" s="9"/>
      <c r="K12" s="9"/>
      <c r="L12" s="9"/>
      <c r="M12" s="9"/>
    </row>
    <row r="13" spans="1:17" ht="15.75" x14ac:dyDescent="0.25">
      <c r="A13" s="18" t="s">
        <v>24</v>
      </c>
      <c r="B13" s="4"/>
      <c r="C13" s="5"/>
      <c r="D13" s="4"/>
      <c r="E13" s="6"/>
      <c r="F13" s="6"/>
      <c r="G13" s="6"/>
      <c r="H13" s="6"/>
      <c r="I13" s="4"/>
      <c r="J13" s="9"/>
      <c r="K13" s="9"/>
      <c r="L13" s="9"/>
      <c r="M13" s="9"/>
    </row>
    <row r="14" spans="1:17" ht="15.75" x14ac:dyDescent="0.25">
      <c r="A14" s="18"/>
      <c r="B14" s="4"/>
      <c r="C14" s="5"/>
      <c r="D14" s="4"/>
      <c r="E14" s="6"/>
      <c r="F14" s="6"/>
      <c r="G14" s="6"/>
      <c r="H14" s="6"/>
      <c r="I14" s="4"/>
      <c r="J14" s="9"/>
      <c r="K14" s="9"/>
      <c r="L14" s="9"/>
      <c r="M14" s="9"/>
    </row>
    <row r="15" spans="1:17" ht="15.75" x14ac:dyDescent="0.25">
      <c r="A15" s="4"/>
      <c r="B15" s="37"/>
      <c r="C15" s="5"/>
      <c r="D15" s="4"/>
      <c r="E15" s="6"/>
      <c r="F15" s="6"/>
      <c r="G15" s="6"/>
      <c r="H15" s="6"/>
      <c r="I15" s="4"/>
      <c r="J15" s="9"/>
      <c r="K15" s="9"/>
      <c r="L15" s="9"/>
      <c r="M15" s="9"/>
    </row>
    <row r="16" spans="1:17" ht="15.75" x14ac:dyDescent="0.25">
      <c r="A16" s="4"/>
      <c r="B16" s="4"/>
      <c r="C16" s="5"/>
      <c r="D16" s="4"/>
      <c r="E16" s="6"/>
      <c r="F16" s="6"/>
      <c r="G16" s="6"/>
      <c r="H16" s="6"/>
      <c r="I16" s="4"/>
      <c r="J16" s="9"/>
      <c r="K16" s="9"/>
      <c r="L16" s="9"/>
      <c r="M16" s="9"/>
    </row>
    <row r="17" spans="1:13" ht="15.75" x14ac:dyDescent="0.25">
      <c r="A17" s="4"/>
      <c r="B17" s="4"/>
      <c r="C17" s="5"/>
      <c r="D17" s="4"/>
      <c r="E17" s="6"/>
      <c r="F17" s="6"/>
      <c r="G17" s="6"/>
      <c r="H17" s="6"/>
      <c r="I17" s="4"/>
      <c r="J17" s="9"/>
      <c r="K17" s="9"/>
      <c r="L17" s="9"/>
      <c r="M17" s="9"/>
    </row>
    <row r="18" spans="1:13" ht="15.75" x14ac:dyDescent="0.25">
      <c r="A18" s="4"/>
      <c r="B18" s="4"/>
      <c r="C18" s="5"/>
      <c r="D18" s="4"/>
      <c r="E18" s="6"/>
      <c r="F18" s="6"/>
      <c r="G18" s="6"/>
      <c r="H18" s="6"/>
      <c r="I18" s="4"/>
      <c r="J18" s="9"/>
      <c r="K18" s="9"/>
      <c r="L18" s="9"/>
      <c r="M18" s="9"/>
    </row>
    <row r="19" spans="1:13" ht="15.75" x14ac:dyDescent="0.25">
      <c r="A19" s="4"/>
      <c r="B19" s="4"/>
      <c r="C19" s="5"/>
      <c r="D19" s="4"/>
      <c r="E19" s="6"/>
      <c r="F19" s="6"/>
      <c r="G19" s="6"/>
      <c r="H19" s="6"/>
      <c r="I19" s="4"/>
      <c r="J19" s="9"/>
      <c r="K19" s="9"/>
      <c r="L19" s="9"/>
      <c r="M19" s="9"/>
    </row>
    <row r="20" spans="1:13" ht="15.75" x14ac:dyDescent="0.25">
      <c r="A20" s="18" t="s">
        <v>21</v>
      </c>
      <c r="B20" s="4"/>
      <c r="C20" s="5"/>
      <c r="D20" s="4"/>
      <c r="E20" s="6"/>
      <c r="F20" s="6"/>
      <c r="G20" s="6"/>
      <c r="H20" s="6"/>
      <c r="I20" s="4"/>
      <c r="J20" s="9"/>
      <c r="K20" s="9"/>
      <c r="L20" s="9"/>
      <c r="M20" s="9"/>
    </row>
    <row r="21" spans="1:13" ht="15.75" x14ac:dyDescent="0.25">
      <c r="A21" s="18"/>
      <c r="B21" s="4"/>
      <c r="C21" s="5"/>
      <c r="D21" s="4"/>
      <c r="E21" s="6"/>
      <c r="F21" s="6"/>
      <c r="G21" s="6"/>
      <c r="H21" s="6"/>
      <c r="I21" s="4"/>
      <c r="J21" s="9"/>
      <c r="K21" s="9"/>
      <c r="L21" s="9"/>
      <c r="M21" s="9"/>
    </row>
    <row r="22" spans="1:13" ht="15.75" x14ac:dyDescent="0.25">
      <c r="A22" s="4"/>
      <c r="B22" s="4"/>
      <c r="C22" s="5"/>
      <c r="D22" s="4"/>
      <c r="E22" s="6"/>
      <c r="F22" s="6"/>
      <c r="G22" s="6"/>
      <c r="H22" s="6"/>
      <c r="I22" s="4"/>
      <c r="J22" s="9"/>
      <c r="K22" s="9"/>
      <c r="L22" s="9"/>
      <c r="M22" s="9"/>
    </row>
    <row r="23" spans="1:13" ht="15.75" x14ac:dyDescent="0.25">
      <c r="A23" s="4"/>
      <c r="B23" s="4"/>
      <c r="C23" s="5"/>
      <c r="D23" s="4"/>
      <c r="E23" s="6"/>
      <c r="F23" s="6"/>
      <c r="G23" s="6"/>
      <c r="H23" s="6"/>
      <c r="I23" s="4"/>
      <c r="J23" s="9"/>
      <c r="K23" s="9"/>
      <c r="L23" s="9"/>
      <c r="M23" s="9"/>
    </row>
    <row r="24" spans="1:13" ht="15.75" x14ac:dyDescent="0.25">
      <c r="A24" s="4"/>
      <c r="B24" s="4"/>
      <c r="C24" s="5"/>
      <c r="D24" s="4"/>
      <c r="E24" s="6"/>
      <c r="F24" s="6"/>
      <c r="G24" s="6"/>
      <c r="H24" s="6"/>
      <c r="I24" s="4"/>
      <c r="J24" s="9"/>
      <c r="K24" s="9"/>
      <c r="L24" s="9"/>
      <c r="M24" s="9"/>
    </row>
    <row r="25" spans="1:13" ht="15.75" x14ac:dyDescent="0.25">
      <c r="A25" s="4"/>
      <c r="B25" s="4"/>
      <c r="C25" s="5"/>
      <c r="D25" s="4"/>
      <c r="E25" s="6"/>
      <c r="F25" s="6"/>
      <c r="G25" s="6"/>
      <c r="H25" s="6"/>
      <c r="I25" s="4"/>
      <c r="J25" s="9"/>
      <c r="K25" s="9"/>
      <c r="L25" s="9"/>
      <c r="M25" s="9"/>
    </row>
    <row r="26" spans="1:13" ht="15.75" x14ac:dyDescent="0.25">
      <c r="A26" s="4"/>
      <c r="B26" s="4"/>
      <c r="C26" s="5"/>
      <c r="D26" s="4"/>
      <c r="E26" s="6"/>
      <c r="F26" s="6"/>
      <c r="G26" s="6"/>
      <c r="H26" s="6"/>
      <c r="I26" s="4"/>
      <c r="J26" s="9"/>
      <c r="K26" s="9"/>
      <c r="L26" s="9"/>
      <c r="M26" s="9"/>
    </row>
    <row r="27" spans="1:13" ht="15.75" x14ac:dyDescent="0.25">
      <c r="A27" s="4"/>
      <c r="B27" s="4"/>
      <c r="C27" s="5"/>
      <c r="D27" s="4"/>
      <c r="E27" s="6"/>
      <c r="F27" s="6"/>
      <c r="G27" s="6"/>
      <c r="H27" s="6"/>
      <c r="I27" s="4"/>
      <c r="J27" s="9"/>
      <c r="K27" s="9"/>
      <c r="L27" s="9"/>
      <c r="M27" s="9"/>
    </row>
    <row r="28" spans="1:13" ht="15.75" x14ac:dyDescent="0.25">
      <c r="A28" s="18" t="s">
        <v>22</v>
      </c>
      <c r="B28" s="4"/>
      <c r="C28" s="5"/>
      <c r="D28" s="4"/>
      <c r="E28" s="6"/>
      <c r="F28" s="6"/>
      <c r="G28" s="6"/>
      <c r="H28" s="6"/>
      <c r="I28" s="4"/>
      <c r="J28" s="9"/>
      <c r="K28" s="9"/>
      <c r="L28" s="9"/>
      <c r="M28" s="9"/>
    </row>
    <row r="29" spans="1:13" ht="15.75" x14ac:dyDescent="0.25">
      <c r="A29" s="18"/>
      <c r="B29" s="4"/>
      <c r="C29" s="5"/>
      <c r="D29" s="4"/>
      <c r="E29" s="6"/>
      <c r="F29" s="6"/>
      <c r="G29" s="6"/>
      <c r="H29" s="6"/>
      <c r="I29" s="4"/>
      <c r="J29" s="9"/>
      <c r="K29" s="9"/>
      <c r="L29" s="9"/>
      <c r="M29" s="9"/>
    </row>
    <row r="30" spans="1:13" ht="15.75" x14ac:dyDescent="0.25">
      <c r="A30" s="4"/>
      <c r="B30" s="4"/>
      <c r="C30" s="5"/>
      <c r="D30" s="4"/>
      <c r="E30" s="6"/>
      <c r="F30" s="6"/>
      <c r="G30" s="6"/>
      <c r="H30" s="6"/>
      <c r="I30" s="4"/>
      <c r="J30" s="9"/>
      <c r="K30" s="9"/>
      <c r="L30" s="9"/>
      <c r="M30" s="9"/>
    </row>
    <row r="31" spans="1:13" ht="15.75" x14ac:dyDescent="0.25">
      <c r="A31" s="4"/>
      <c r="B31" s="4"/>
      <c r="C31" s="5"/>
      <c r="D31" s="4"/>
      <c r="E31" s="6"/>
      <c r="F31" s="6"/>
      <c r="G31" s="6"/>
      <c r="H31" s="6"/>
      <c r="I31" s="4"/>
      <c r="J31" s="9"/>
      <c r="K31" s="9"/>
      <c r="L31" s="9"/>
      <c r="M31" s="9"/>
    </row>
    <row r="32" spans="1:13" ht="15.75" x14ac:dyDescent="0.25">
      <c r="A32" s="4"/>
      <c r="B32" s="4"/>
      <c r="C32" s="5"/>
      <c r="D32" s="4"/>
      <c r="E32" s="6"/>
      <c r="F32" s="6"/>
      <c r="G32" s="6"/>
      <c r="H32" s="6"/>
      <c r="I32" s="4"/>
      <c r="J32" s="9"/>
      <c r="K32" s="9"/>
      <c r="L32" s="9"/>
      <c r="M32" s="9"/>
    </row>
    <row r="33" spans="1:13" ht="15.75" x14ac:dyDescent="0.25">
      <c r="A33" s="4"/>
      <c r="B33" s="4"/>
      <c r="C33" s="5"/>
      <c r="D33" s="4"/>
      <c r="E33" s="6"/>
      <c r="F33" s="6"/>
      <c r="G33" s="6"/>
      <c r="H33" s="6"/>
      <c r="I33" s="4"/>
      <c r="J33" s="9"/>
      <c r="K33" s="9"/>
      <c r="L33" s="9"/>
      <c r="M33" s="9"/>
    </row>
    <row r="34" spans="1:13" ht="15.75" x14ac:dyDescent="0.25">
      <c r="A34" s="4"/>
      <c r="B34" s="4"/>
      <c r="C34" s="5"/>
      <c r="D34" s="4"/>
      <c r="E34" s="6"/>
      <c r="F34" s="6"/>
      <c r="G34" s="6"/>
      <c r="H34" s="6"/>
      <c r="I34" s="4"/>
      <c r="J34" s="9"/>
      <c r="K34" s="9"/>
      <c r="L34" s="9"/>
      <c r="M34" s="9"/>
    </row>
    <row r="35" spans="1:13" ht="15.75" x14ac:dyDescent="0.25">
      <c r="A35" s="4"/>
      <c r="B35" s="4"/>
      <c r="C35" s="5"/>
      <c r="D35" s="4"/>
      <c r="E35" s="6"/>
      <c r="F35" s="6"/>
      <c r="G35" s="6"/>
      <c r="H35" s="6"/>
      <c r="I35" s="4"/>
      <c r="J35" s="9"/>
      <c r="K35" s="9"/>
      <c r="L35" s="9"/>
      <c r="M35" s="9"/>
    </row>
    <row r="36" spans="1:13" ht="15.75" x14ac:dyDescent="0.25">
      <c r="A36" s="18" t="s">
        <v>23</v>
      </c>
      <c r="B36" s="4"/>
      <c r="C36" s="5"/>
      <c r="D36" s="4"/>
      <c r="E36" s="6"/>
      <c r="F36" s="6"/>
      <c r="G36" s="6"/>
      <c r="H36" s="6"/>
      <c r="I36" s="4"/>
      <c r="J36" s="9"/>
      <c r="K36" s="9"/>
      <c r="L36" s="9"/>
      <c r="M36" s="9"/>
    </row>
    <row r="37" spans="1:13" ht="15.75" x14ac:dyDescent="0.25">
      <c r="A37" s="18"/>
      <c r="B37" s="4"/>
      <c r="C37" s="5"/>
      <c r="D37" s="4"/>
      <c r="E37" s="6"/>
      <c r="F37" s="6"/>
      <c r="G37" s="6"/>
      <c r="H37" s="6"/>
      <c r="I37" s="4"/>
      <c r="J37" s="9"/>
      <c r="K37" s="9"/>
      <c r="L37" s="9"/>
      <c r="M37" s="9"/>
    </row>
    <row r="38" spans="1:13" ht="15.75" x14ac:dyDescent="0.25">
      <c r="A38" s="4"/>
      <c r="B38" s="4"/>
      <c r="C38" s="5"/>
      <c r="D38" s="4"/>
      <c r="E38" s="6"/>
      <c r="F38" s="6"/>
      <c r="G38" s="6"/>
      <c r="H38" s="6"/>
      <c r="I38" s="4"/>
      <c r="J38" s="9"/>
      <c r="K38" s="9"/>
      <c r="L38" s="9"/>
      <c r="M38" s="9"/>
    </row>
    <row r="39" spans="1:13" ht="15.75" x14ac:dyDescent="0.25">
      <c r="A39" s="4"/>
      <c r="B39" s="4"/>
      <c r="C39" s="5"/>
      <c r="D39" s="4"/>
      <c r="E39" s="6"/>
      <c r="F39" s="6"/>
      <c r="G39" s="6"/>
      <c r="H39" s="6"/>
      <c r="I39" s="4"/>
      <c r="J39" s="9"/>
      <c r="K39" s="9"/>
      <c r="L39" s="9"/>
      <c r="M39" s="9"/>
    </row>
    <row r="40" spans="1:13" ht="15.75" x14ac:dyDescent="0.25">
      <c r="A40" s="4"/>
      <c r="B40" s="4"/>
      <c r="C40" s="5"/>
      <c r="D40" s="4"/>
      <c r="E40" s="6"/>
      <c r="F40" s="6"/>
      <c r="G40" s="6"/>
      <c r="H40" s="6"/>
      <c r="I40" s="4"/>
      <c r="J40" s="9"/>
      <c r="K40" s="9"/>
      <c r="L40" s="9"/>
      <c r="M40" s="9"/>
    </row>
    <row r="41" spans="1:13" ht="15.75" x14ac:dyDescent="0.25">
      <c r="A41" s="4"/>
      <c r="B41" s="4"/>
      <c r="C41" s="5"/>
      <c r="D41" s="4"/>
      <c r="E41" s="6"/>
      <c r="F41" s="6"/>
      <c r="G41" s="6"/>
      <c r="H41" s="6"/>
      <c r="I41" s="4"/>
      <c r="J41" s="9"/>
      <c r="K41" s="9"/>
      <c r="L41" s="9"/>
      <c r="M41" s="9"/>
    </row>
    <row r="42" spans="1:13" ht="15.75" x14ac:dyDescent="0.25">
      <c r="A42" s="4"/>
      <c r="B42" s="9"/>
      <c r="C42" s="5"/>
      <c r="D42" s="4"/>
      <c r="E42" s="6"/>
      <c r="F42" s="6"/>
      <c r="G42" s="6"/>
      <c r="H42" s="6"/>
      <c r="I42" s="4"/>
      <c r="J42" s="9"/>
      <c r="K42" s="9"/>
      <c r="L42" s="9"/>
      <c r="M42" s="9"/>
    </row>
    <row r="43" spans="1:13" ht="15.75" x14ac:dyDescent="0.25">
      <c r="A43" s="4"/>
      <c r="B43" s="9"/>
      <c r="C43" s="5"/>
      <c r="D43" s="4"/>
      <c r="E43" s="6"/>
      <c r="F43" s="6"/>
      <c r="G43" s="6"/>
      <c r="H43" s="6"/>
      <c r="I43" s="4"/>
      <c r="J43" s="9"/>
      <c r="K43" s="9"/>
      <c r="L43" s="9"/>
      <c r="M43" s="9"/>
    </row>
    <row r="44" spans="1:13" ht="15.75" x14ac:dyDescent="0.25">
      <c r="A44" s="18" t="s">
        <v>25</v>
      </c>
      <c r="B44" s="4"/>
      <c r="C44" s="5"/>
      <c r="D44" s="4"/>
      <c r="E44" s="6"/>
      <c r="F44" s="6"/>
      <c r="G44" s="6"/>
      <c r="H44" s="6"/>
      <c r="I44" s="4"/>
      <c r="J44" s="9"/>
      <c r="K44" s="9"/>
      <c r="L44" s="9"/>
      <c r="M44" s="9"/>
    </row>
    <row r="45" spans="1:13" ht="15.75" x14ac:dyDescent="0.25">
      <c r="A45" s="4"/>
      <c r="B45" s="4"/>
      <c r="C45" s="5"/>
      <c r="D45" s="4"/>
      <c r="E45" s="6"/>
      <c r="F45" s="6"/>
      <c r="G45" s="6"/>
      <c r="H45" s="6"/>
      <c r="I45" s="4"/>
      <c r="J45" s="9"/>
      <c r="K45" s="9"/>
      <c r="L45" s="9"/>
      <c r="M45" s="9"/>
    </row>
    <row r="46" spans="1:13" ht="15.75" x14ac:dyDescent="0.25">
      <c r="A46" s="37"/>
      <c r="B46" s="4"/>
      <c r="C46" s="5"/>
      <c r="D46" s="4"/>
      <c r="E46" s="6"/>
      <c r="F46" s="6"/>
      <c r="G46" s="6"/>
      <c r="H46" s="6"/>
      <c r="I46" s="4"/>
      <c r="J46" s="9"/>
      <c r="K46" s="9"/>
      <c r="L46" s="9"/>
      <c r="M46" s="9"/>
    </row>
    <row r="47" spans="1:13" ht="15.75" x14ac:dyDescent="0.25">
      <c r="A47" s="37"/>
      <c r="B47" s="4"/>
      <c r="C47" s="5"/>
      <c r="D47" s="4"/>
      <c r="E47" s="6"/>
      <c r="F47" s="6"/>
      <c r="G47" s="6"/>
      <c r="H47" s="6"/>
      <c r="I47" s="4"/>
      <c r="J47" s="9"/>
      <c r="K47" s="9"/>
      <c r="L47" s="9"/>
      <c r="M47" s="9"/>
    </row>
    <row r="48" spans="1:13" ht="15.75" x14ac:dyDescent="0.25">
      <c r="A48" s="4"/>
      <c r="B48" s="4"/>
      <c r="C48" s="5"/>
      <c r="D48" s="4"/>
      <c r="E48" s="6"/>
      <c r="F48" s="6"/>
      <c r="G48" s="6"/>
      <c r="H48" s="6"/>
      <c r="I48" s="4"/>
      <c r="J48" s="9"/>
      <c r="K48" s="9"/>
      <c r="L48" s="9"/>
      <c r="M48" s="9"/>
    </row>
    <row r="49" spans="1:13" ht="15.75" x14ac:dyDescent="0.25">
      <c r="A49" s="4"/>
      <c r="B49" s="4"/>
      <c r="C49" s="5"/>
      <c r="D49" s="4"/>
      <c r="E49" s="6"/>
      <c r="F49" s="6"/>
      <c r="G49" s="6"/>
      <c r="H49" s="6"/>
      <c r="I49" s="4"/>
      <c r="J49" s="9"/>
      <c r="K49" s="9"/>
      <c r="L49" s="9"/>
      <c r="M49" s="9"/>
    </row>
    <row r="50" spans="1:13" ht="15.75" x14ac:dyDescent="0.25">
      <c r="A50" s="4"/>
      <c r="B50" s="4"/>
      <c r="C50" s="6"/>
      <c r="D50" s="4"/>
      <c r="E50" s="6"/>
      <c r="F50" s="6"/>
      <c r="G50" s="6"/>
      <c r="H50" s="6"/>
      <c r="I50" s="4"/>
      <c r="J50" s="9"/>
      <c r="K50" s="9"/>
      <c r="L50" s="9"/>
      <c r="M50" s="9"/>
    </row>
    <row r="51" spans="1:13" ht="15.75" x14ac:dyDescent="0.25">
      <c r="A51" s="4">
        <f>COUNTA(A45:A50)</f>
        <v>0</v>
      </c>
      <c r="B51" s="4">
        <f>COUNTA(B6:B50)</f>
        <v>0</v>
      </c>
      <c r="C51" s="6">
        <f>SUM(C6:C50)</f>
        <v>0</v>
      </c>
      <c r="D51" s="4"/>
      <c r="E51" s="6">
        <f>SUM(E6:E50)</f>
        <v>0</v>
      </c>
      <c r="F51" s="6">
        <f>SUM(F6:F50)</f>
        <v>0</v>
      </c>
      <c r="G51" s="6"/>
      <c r="H51" s="6"/>
      <c r="I51" s="4"/>
      <c r="J51" s="9"/>
      <c r="K51" s="9"/>
      <c r="L51" s="9"/>
      <c r="M51" s="9"/>
    </row>
  </sheetData>
  <mergeCells count="3">
    <mergeCell ref="B3:I3"/>
    <mergeCell ref="B2:I2"/>
    <mergeCell ref="B4:I4"/>
  </mergeCells>
  <phoneticPr fontId="7" type="noConversion"/>
  <printOptions gridLines="1"/>
  <pageMargins left="0" right="0" top="0" bottom="0" header="0.3" footer="0.3"/>
  <pageSetup scale="59" orientation="portrait" copies="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workbookViewId="0">
      <selection activeCell="B10" sqref="B10"/>
    </sheetView>
  </sheetViews>
  <sheetFormatPr defaultColWidth="8.85546875" defaultRowHeight="15" x14ac:dyDescent="0.25"/>
  <cols>
    <col min="1" max="1" width="17.28515625" customWidth="1"/>
    <col min="2" max="2" width="32.28515625" customWidth="1"/>
    <col min="3" max="3" width="32.28515625" style="3" customWidth="1"/>
    <col min="4" max="4" width="17.7109375" style="2" customWidth="1"/>
    <col min="5" max="6" width="16.140625" customWidth="1"/>
    <col min="7" max="7" width="29" customWidth="1"/>
    <col min="8" max="8" width="10.42578125" bestFit="1" customWidth="1"/>
  </cols>
  <sheetData>
    <row r="1" spans="1:7" ht="48" customHeight="1" x14ac:dyDescent="0.25">
      <c r="A1" s="66" t="s">
        <v>19</v>
      </c>
      <c r="B1" s="66"/>
      <c r="C1" s="66"/>
      <c r="D1" s="66"/>
      <c r="E1" s="66"/>
      <c r="F1" s="66"/>
      <c r="G1" s="14"/>
    </row>
    <row r="2" spans="1:7" ht="78.75" customHeight="1" x14ac:dyDescent="0.25">
      <c r="A2" s="45" t="s">
        <v>3</v>
      </c>
      <c r="B2" s="46" t="s">
        <v>15</v>
      </c>
      <c r="C2" s="47" t="s">
        <v>7</v>
      </c>
      <c r="D2" s="48" t="s">
        <v>16</v>
      </c>
      <c r="E2" s="48" t="s">
        <v>17</v>
      </c>
      <c r="F2" s="48" t="s">
        <v>18</v>
      </c>
      <c r="G2" s="48" t="s">
        <v>5</v>
      </c>
    </row>
    <row r="3" spans="1:7" ht="15.75" x14ac:dyDescent="0.25">
      <c r="A3" s="49" t="s">
        <v>9</v>
      </c>
      <c r="B3" s="50"/>
      <c r="C3" s="51"/>
      <c r="D3" s="52"/>
      <c r="E3" s="49"/>
      <c r="F3" s="49"/>
      <c r="G3" s="14"/>
    </row>
    <row r="4" spans="1:7" ht="15.75" x14ac:dyDescent="0.25">
      <c r="A4" s="49" t="s">
        <v>10</v>
      </c>
      <c r="B4" s="50"/>
      <c r="C4" s="51"/>
      <c r="D4" s="52"/>
      <c r="E4" s="49"/>
      <c r="F4" s="49"/>
      <c r="G4" s="14"/>
    </row>
    <row r="5" spans="1:7" ht="15.75" x14ac:dyDescent="0.25">
      <c r="A5" s="49" t="s">
        <v>13</v>
      </c>
      <c r="B5" s="50"/>
      <c r="C5" s="51"/>
      <c r="D5" s="52"/>
      <c r="E5" s="49"/>
      <c r="F5" s="49"/>
      <c r="G5" s="14"/>
    </row>
    <row r="6" spans="1:7" ht="15.75" x14ac:dyDescent="0.25">
      <c r="A6" s="49" t="s">
        <v>6</v>
      </c>
      <c r="B6" s="50"/>
      <c r="C6" s="51"/>
      <c r="D6" s="52"/>
      <c r="E6" s="49"/>
      <c r="F6" s="49"/>
      <c r="G6" s="14"/>
    </row>
    <row r="7" spans="1:7" ht="15.75" x14ac:dyDescent="0.25">
      <c r="A7" s="49" t="s">
        <v>8</v>
      </c>
      <c r="B7" s="50"/>
      <c r="C7" s="51"/>
      <c r="D7" s="52"/>
      <c r="E7" s="49"/>
      <c r="F7" s="49"/>
      <c r="G7" s="14"/>
    </row>
    <row r="8" spans="1:7" ht="15.75" x14ac:dyDescent="0.25">
      <c r="A8" s="49" t="s">
        <v>107</v>
      </c>
      <c r="B8" s="14"/>
      <c r="C8" s="53"/>
      <c r="D8" s="54"/>
      <c r="E8" s="14"/>
      <c r="F8" s="14"/>
      <c r="G8" s="14"/>
    </row>
    <row r="9" spans="1:7" ht="15.75" x14ac:dyDescent="0.25">
      <c r="A9" s="49"/>
      <c r="B9" s="14"/>
      <c r="C9" s="53"/>
      <c r="D9" s="54"/>
      <c r="E9" s="14"/>
      <c r="F9" s="14"/>
      <c r="G9" s="14"/>
    </row>
    <row r="10" spans="1:7" x14ac:dyDescent="0.25">
      <c r="A10" s="14"/>
      <c r="B10" s="14"/>
      <c r="C10" s="53"/>
      <c r="D10" s="54"/>
      <c r="E10" s="14"/>
      <c r="F10" s="14"/>
      <c r="G10" s="14"/>
    </row>
    <row r="11" spans="1:7" ht="15.75" x14ac:dyDescent="0.25">
      <c r="A11" s="49" t="s">
        <v>108</v>
      </c>
      <c r="B11" s="14"/>
      <c r="C11" s="53"/>
      <c r="D11" s="54"/>
      <c r="E11" s="14"/>
      <c r="F11" s="14"/>
      <c r="G11" s="14"/>
    </row>
    <row r="12" spans="1:7" x14ac:dyDescent="0.25">
      <c r="A12" s="14" t="s">
        <v>74</v>
      </c>
      <c r="B12" s="14"/>
      <c r="C12" s="53"/>
      <c r="D12" s="54"/>
      <c r="E12" s="14"/>
      <c r="F12" s="14"/>
      <c r="G12" s="14"/>
    </row>
    <row r="13" spans="1:7" x14ac:dyDescent="0.25">
      <c r="A13" s="14" t="s">
        <v>76</v>
      </c>
      <c r="B13" s="14"/>
      <c r="C13" s="53"/>
      <c r="D13" s="54"/>
      <c r="E13" s="14"/>
      <c r="F13" s="14"/>
      <c r="G13" s="14"/>
    </row>
    <row r="14" spans="1:7" x14ac:dyDescent="0.25">
      <c r="A14" s="14" t="s">
        <v>35</v>
      </c>
      <c r="B14" s="14"/>
      <c r="C14" s="53"/>
      <c r="D14" s="55"/>
      <c r="E14" s="14"/>
      <c r="F14" s="14"/>
      <c r="G14" s="14"/>
    </row>
    <row r="15" spans="1:7" x14ac:dyDescent="0.25">
      <c r="A15" s="14"/>
      <c r="B15" s="14"/>
      <c r="C15" s="53"/>
      <c r="D15" s="54"/>
      <c r="E15" s="14"/>
      <c r="F15" s="14"/>
      <c r="G15" s="14"/>
    </row>
    <row r="16" spans="1:7" x14ac:dyDescent="0.25">
      <c r="A16" s="14"/>
      <c r="B16" s="14"/>
      <c r="C16" s="53"/>
      <c r="D16" s="55"/>
      <c r="E16" s="14"/>
      <c r="F16" s="14"/>
      <c r="G16" s="14"/>
    </row>
    <row r="17" spans="1:7" x14ac:dyDescent="0.25">
      <c r="A17" s="14"/>
      <c r="B17" s="14"/>
      <c r="C17" s="53"/>
      <c r="D17" s="54"/>
      <c r="E17" s="14"/>
      <c r="F17" s="14"/>
      <c r="G17" s="14"/>
    </row>
    <row r="18" spans="1:7" x14ac:dyDescent="0.25">
      <c r="A18" s="14"/>
      <c r="B18" s="14"/>
      <c r="C18" s="53"/>
      <c r="D18" s="55"/>
      <c r="E18" s="14"/>
      <c r="F18" s="14"/>
      <c r="G18" s="14"/>
    </row>
    <row r="19" spans="1:7" x14ac:dyDescent="0.25">
      <c r="A19" s="14"/>
      <c r="B19" s="14"/>
      <c r="C19" s="53"/>
      <c r="D19" s="54"/>
      <c r="E19" s="14"/>
      <c r="F19" s="14"/>
      <c r="G19" s="14"/>
    </row>
    <row r="20" spans="1:7" x14ac:dyDescent="0.25">
      <c r="A20" s="14"/>
      <c r="B20" s="14"/>
      <c r="C20" s="53"/>
      <c r="D20" s="54"/>
      <c r="E20" s="14"/>
      <c r="F20" s="14"/>
      <c r="G20" s="14"/>
    </row>
    <row r="21" spans="1:7" x14ac:dyDescent="0.25">
      <c r="A21" s="14"/>
      <c r="B21" s="14"/>
      <c r="C21" s="53"/>
      <c r="D21" s="54"/>
      <c r="E21" s="14"/>
      <c r="F21" s="14"/>
      <c r="G21" s="14"/>
    </row>
    <row r="22" spans="1:7" x14ac:dyDescent="0.25">
      <c r="A22" s="14"/>
      <c r="B22" s="14"/>
      <c r="C22" s="53"/>
      <c r="D22" s="54"/>
      <c r="E22" s="14"/>
      <c r="F22" s="14"/>
      <c r="G22" s="14"/>
    </row>
    <row r="23" spans="1:7" x14ac:dyDescent="0.25">
      <c r="A23" s="14"/>
      <c r="B23" s="14" t="s">
        <v>78</v>
      </c>
      <c r="C23" s="15"/>
      <c r="D23" s="54"/>
      <c r="E23" s="14"/>
      <c r="F23" s="14"/>
      <c r="G23" s="14"/>
    </row>
    <row r="24" spans="1:7" x14ac:dyDescent="0.25">
      <c r="A24" s="14"/>
      <c r="B24" s="14" t="s">
        <v>79</v>
      </c>
      <c r="C24" s="15">
        <f>SUM(C3:C18)</f>
        <v>0</v>
      </c>
      <c r="D24" s="54"/>
      <c r="E24" s="14"/>
      <c r="F24" s="14"/>
      <c r="G24" s="14"/>
    </row>
    <row r="25" spans="1:7" x14ac:dyDescent="0.25">
      <c r="A25" s="14"/>
      <c r="B25" s="14" t="s">
        <v>80</v>
      </c>
      <c r="C25" s="14">
        <f>C23-C24</f>
        <v>0</v>
      </c>
      <c r="D25" s="54"/>
      <c r="E25" s="14"/>
      <c r="F25" s="14"/>
      <c r="G25" s="14"/>
    </row>
    <row r="26" spans="1:7" x14ac:dyDescent="0.25">
      <c r="A26" s="14"/>
      <c r="B26" s="14" t="s">
        <v>81</v>
      </c>
      <c r="C26" s="56"/>
      <c r="D26" s="54"/>
      <c r="E26" s="14"/>
      <c r="F26" s="14"/>
      <c r="G26" s="14"/>
    </row>
    <row r="27" spans="1:7" x14ac:dyDescent="0.25">
      <c r="A27" s="14"/>
      <c r="B27" s="14" t="s">
        <v>77</v>
      </c>
      <c r="C27" s="15" t="e">
        <f>C25/C26</f>
        <v>#DIV/0!</v>
      </c>
      <c r="D27" s="54"/>
      <c r="E27" s="14"/>
      <c r="F27" s="14"/>
      <c r="G27" s="14"/>
    </row>
  </sheetData>
  <mergeCells count="1">
    <mergeCell ref="A1:F1"/>
  </mergeCells>
  <phoneticPr fontId="7" type="noConversion"/>
  <pageMargins left="0.53" right="0.34" top="0.86" bottom="1" header="0.39" footer="0.3"/>
  <pageSetup scale="56" orientation="portrait" copies="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6"/>
  <sheetViews>
    <sheetView zoomScaleNormal="100" workbookViewId="0">
      <selection activeCell="C8" sqref="C8"/>
    </sheetView>
  </sheetViews>
  <sheetFormatPr defaultColWidth="8.85546875" defaultRowHeight="15" x14ac:dyDescent="0.25"/>
  <cols>
    <col min="1" max="1" width="18.42578125" customWidth="1"/>
    <col min="2" max="2" width="18.140625" style="12" customWidth="1"/>
    <col min="3" max="3" width="18.140625" customWidth="1"/>
    <col min="4" max="4" width="18.140625" style="12" customWidth="1"/>
    <col min="6" max="6" width="18.85546875" customWidth="1"/>
    <col min="7" max="7" width="37" customWidth="1"/>
    <col min="8" max="8" width="18.28515625" style="11" customWidth="1"/>
  </cols>
  <sheetData>
    <row r="1" spans="1:8" x14ac:dyDescent="0.25">
      <c r="A1" s="71" t="s">
        <v>37</v>
      </c>
      <c r="B1" s="71"/>
      <c r="C1" s="71"/>
      <c r="D1" s="71"/>
      <c r="E1" s="16">
        <v>25</v>
      </c>
    </row>
    <row r="2" spans="1:8" x14ac:dyDescent="0.25">
      <c r="A2" s="72" t="s">
        <v>39</v>
      </c>
      <c r="B2" s="72"/>
      <c r="C2" s="72"/>
      <c r="D2" s="72"/>
      <c r="E2" s="24">
        <f>ROUNDUP(E1/5,0)</f>
        <v>5</v>
      </c>
    </row>
    <row r="3" spans="1:8" s="11" customFormat="1" x14ac:dyDescent="0.25">
      <c r="A3" s="27" t="s">
        <v>26</v>
      </c>
      <c r="B3" s="28" t="s">
        <v>30</v>
      </c>
      <c r="C3" s="27" t="s">
        <v>31</v>
      </c>
      <c r="D3" s="28" t="s">
        <v>32</v>
      </c>
      <c r="E3" s="27" t="s">
        <v>33</v>
      </c>
      <c r="F3" s="27" t="s">
        <v>34</v>
      </c>
      <c r="G3" s="31" t="s">
        <v>5</v>
      </c>
      <c r="H3" s="31" t="s">
        <v>38</v>
      </c>
    </row>
    <row r="4" spans="1:8" x14ac:dyDescent="0.25">
      <c r="A4" s="14" t="s">
        <v>27</v>
      </c>
      <c r="B4" s="15">
        <v>70</v>
      </c>
      <c r="C4" s="14">
        <v>1</v>
      </c>
      <c r="D4" s="15">
        <f>B4*C4</f>
        <v>70</v>
      </c>
      <c r="E4" s="16">
        <f>E1</f>
        <v>25</v>
      </c>
      <c r="F4" s="17">
        <f>D4/E4</f>
        <v>2.8</v>
      </c>
      <c r="G4" s="14"/>
      <c r="H4" s="13"/>
    </row>
    <row r="5" spans="1:8" x14ac:dyDescent="0.25">
      <c r="A5" s="14" t="s">
        <v>28</v>
      </c>
      <c r="B5" s="15">
        <v>0.5</v>
      </c>
      <c r="C5" s="14">
        <v>135</v>
      </c>
      <c r="D5" s="15">
        <f t="shared" ref="D5:D15" si="0">B5*C5</f>
        <v>67.5</v>
      </c>
      <c r="E5" s="14">
        <v>5</v>
      </c>
      <c r="F5" s="17">
        <f>D5/E5</f>
        <v>13.5</v>
      </c>
      <c r="G5" s="14"/>
      <c r="H5" s="13"/>
    </row>
    <row r="6" spans="1:8" x14ac:dyDescent="0.25">
      <c r="A6" s="14" t="s">
        <v>35</v>
      </c>
      <c r="B6" s="15">
        <v>15</v>
      </c>
      <c r="C6" s="14"/>
      <c r="D6" s="15"/>
      <c r="E6" s="14">
        <v>5</v>
      </c>
      <c r="F6" s="17">
        <f>B6/E6</f>
        <v>3</v>
      </c>
      <c r="G6" s="14"/>
      <c r="H6" s="13"/>
    </row>
    <row r="7" spans="1:8" x14ac:dyDescent="0.25">
      <c r="A7" s="14" t="s">
        <v>29</v>
      </c>
      <c r="B7" s="15">
        <v>12</v>
      </c>
      <c r="C7" s="14">
        <v>3</v>
      </c>
      <c r="D7" s="15">
        <f t="shared" si="0"/>
        <v>36</v>
      </c>
      <c r="E7" s="14">
        <v>1</v>
      </c>
      <c r="F7" s="17">
        <f>D7/E7</f>
        <v>36</v>
      </c>
      <c r="G7" s="14"/>
      <c r="H7" s="13"/>
    </row>
    <row r="8" spans="1:8" x14ac:dyDescent="0.25">
      <c r="A8" s="14"/>
      <c r="B8" s="15"/>
      <c r="C8" s="14"/>
      <c r="D8" s="15">
        <f t="shared" si="0"/>
        <v>0</v>
      </c>
      <c r="E8" s="16">
        <f>E1</f>
        <v>25</v>
      </c>
      <c r="F8" s="17">
        <f>D8/E8</f>
        <v>0</v>
      </c>
      <c r="G8" s="14"/>
      <c r="H8" s="13"/>
    </row>
    <row r="9" spans="1:8" x14ac:dyDescent="0.25">
      <c r="A9" s="14"/>
      <c r="B9" s="15"/>
      <c r="C9" s="14"/>
      <c r="D9" s="15">
        <f t="shared" si="0"/>
        <v>0</v>
      </c>
      <c r="E9" s="14"/>
      <c r="F9" s="17"/>
      <c r="G9" s="14"/>
      <c r="H9" s="13"/>
    </row>
    <row r="10" spans="1:8" x14ac:dyDescent="0.25">
      <c r="A10" s="14"/>
      <c r="B10" s="15"/>
      <c r="C10" s="14"/>
      <c r="D10" s="15">
        <f t="shared" si="0"/>
        <v>0</v>
      </c>
      <c r="E10" s="14"/>
      <c r="F10" s="17"/>
      <c r="G10" s="14"/>
      <c r="H10" s="13"/>
    </row>
    <row r="11" spans="1:8" x14ac:dyDescent="0.25">
      <c r="A11" s="14"/>
      <c r="B11" s="15"/>
      <c r="C11" s="14"/>
      <c r="D11" s="15">
        <f t="shared" si="0"/>
        <v>0</v>
      </c>
      <c r="E11" s="14"/>
      <c r="F11" s="17"/>
      <c r="G11" s="14"/>
      <c r="H11" s="13"/>
    </row>
    <row r="12" spans="1:8" x14ac:dyDescent="0.25">
      <c r="A12" s="14"/>
      <c r="B12" s="15"/>
      <c r="C12" s="14"/>
      <c r="D12" s="15">
        <f t="shared" si="0"/>
        <v>0</v>
      </c>
      <c r="E12" s="14"/>
      <c r="F12" s="17"/>
      <c r="G12" s="33" t="s">
        <v>71</v>
      </c>
      <c r="H12" s="22">
        <f>SUM(H8:H11)</f>
        <v>0</v>
      </c>
    </row>
    <row r="13" spans="1:8" x14ac:dyDescent="0.25">
      <c r="A13" s="14"/>
      <c r="B13" s="15"/>
      <c r="C13" s="14"/>
      <c r="D13" s="15">
        <f t="shared" si="0"/>
        <v>0</v>
      </c>
      <c r="E13" s="14"/>
      <c r="F13" s="17"/>
      <c r="G13" s="14"/>
      <c r="H13" s="13"/>
    </row>
    <row r="14" spans="1:8" x14ac:dyDescent="0.25">
      <c r="A14" s="14"/>
      <c r="B14" s="15"/>
      <c r="C14" s="14"/>
      <c r="D14" s="15">
        <f t="shared" si="0"/>
        <v>0</v>
      </c>
      <c r="E14" s="14"/>
      <c r="F14" s="17"/>
      <c r="G14" s="14"/>
      <c r="H14" s="13"/>
    </row>
    <row r="15" spans="1:8" x14ac:dyDescent="0.25">
      <c r="A15" s="14"/>
      <c r="B15" s="15"/>
      <c r="C15" s="14"/>
      <c r="D15" s="15">
        <f t="shared" si="0"/>
        <v>0</v>
      </c>
      <c r="E15" s="14"/>
      <c r="F15" s="17"/>
      <c r="G15" s="32" t="s">
        <v>73</v>
      </c>
      <c r="H15" s="22">
        <f>SUM(H13:H14)</f>
        <v>0</v>
      </c>
    </row>
    <row r="16" spans="1:8" x14ac:dyDescent="0.25">
      <c r="A16" s="14"/>
      <c r="B16" s="15"/>
      <c r="C16" s="14"/>
      <c r="D16" s="15"/>
      <c r="E16" s="14"/>
      <c r="F16" s="14"/>
      <c r="G16" s="32" t="s">
        <v>72</v>
      </c>
      <c r="H16" s="22">
        <f>SUM(H12+H15)</f>
        <v>0</v>
      </c>
    </row>
    <row r="17" spans="1:8" x14ac:dyDescent="0.25">
      <c r="A17" s="29" t="s">
        <v>36</v>
      </c>
      <c r="B17" s="20"/>
      <c r="C17" s="19"/>
      <c r="D17" s="20"/>
      <c r="E17" s="19"/>
      <c r="F17" s="21">
        <f>SUM(F4:F15)</f>
        <v>55.3</v>
      </c>
      <c r="G17" s="33" t="s">
        <v>75</v>
      </c>
      <c r="H17" s="22">
        <f>H12*2+H15</f>
        <v>0</v>
      </c>
    </row>
    <row r="19" spans="1:8" x14ac:dyDescent="0.25">
      <c r="A19" s="27" t="s">
        <v>40</v>
      </c>
      <c r="B19" s="28" t="s">
        <v>41</v>
      </c>
      <c r="C19" s="73" t="s">
        <v>5</v>
      </c>
      <c r="D19" s="74"/>
    </row>
    <row r="20" spans="1:8" ht="15.75" x14ac:dyDescent="0.25">
      <c r="A20" s="4"/>
      <c r="B20" s="23"/>
      <c r="C20" s="67"/>
      <c r="D20" s="67"/>
    </row>
    <row r="21" spans="1:8" ht="15.75" x14ac:dyDescent="0.25">
      <c r="A21" s="4"/>
      <c r="B21" s="23"/>
      <c r="C21" s="67"/>
      <c r="D21" s="67"/>
    </row>
    <row r="22" spans="1:8" ht="15.75" x14ac:dyDescent="0.25">
      <c r="A22" s="4"/>
      <c r="B22" s="23"/>
      <c r="C22" s="67"/>
      <c r="D22" s="67"/>
    </row>
    <row r="23" spans="1:8" ht="15.75" x14ac:dyDescent="0.25">
      <c r="A23" s="4"/>
      <c r="B23" s="23"/>
      <c r="C23" s="67"/>
      <c r="D23" s="67"/>
    </row>
    <row r="24" spans="1:8" x14ac:dyDescent="0.25">
      <c r="A24" s="14"/>
      <c r="B24" s="25"/>
      <c r="C24" s="68"/>
      <c r="D24" s="69"/>
    </row>
    <row r="25" spans="1:8" x14ac:dyDescent="0.25">
      <c r="A25" s="14"/>
      <c r="B25" s="25"/>
      <c r="C25" s="68"/>
      <c r="D25" s="69"/>
    </row>
    <row r="26" spans="1:8" x14ac:dyDescent="0.25">
      <c r="A26" s="22">
        <f>COUNTA(A20:A25)</f>
        <v>0</v>
      </c>
      <c r="B26" s="26">
        <f>SUM(B20:B25)</f>
        <v>0</v>
      </c>
      <c r="C26" s="70" t="s">
        <v>36</v>
      </c>
      <c r="D26" s="69"/>
    </row>
  </sheetData>
  <mergeCells count="10">
    <mergeCell ref="C23:D23"/>
    <mergeCell ref="C24:D24"/>
    <mergeCell ref="C25:D25"/>
    <mergeCell ref="C26:D26"/>
    <mergeCell ref="A1:D1"/>
    <mergeCell ref="A2:D2"/>
    <mergeCell ref="C19:D19"/>
    <mergeCell ref="C20:D20"/>
    <mergeCell ref="C21:D21"/>
    <mergeCell ref="C22:D22"/>
  </mergeCells>
  <phoneticPr fontId="11" type="noConversion"/>
  <pageMargins left="0.75" right="0.75" top="1" bottom="1" header="0.3" footer="0.3"/>
  <pageSetup scale="51" orientation="portrait" copies="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6"/>
  <sheetViews>
    <sheetView zoomScaleNormal="100" workbookViewId="0">
      <selection activeCell="I26" sqref="A1:I26"/>
    </sheetView>
  </sheetViews>
  <sheetFormatPr defaultColWidth="8.85546875" defaultRowHeight="15" x14ac:dyDescent="0.25"/>
  <cols>
    <col min="1" max="1" width="9.140625" style="11" customWidth="1"/>
    <col min="2" max="2" width="27" customWidth="1"/>
    <col min="4" max="4" width="18.42578125" customWidth="1"/>
    <col min="9" max="9" width="37" customWidth="1"/>
  </cols>
  <sheetData>
    <row r="1" spans="1:9" x14ac:dyDescent="0.25">
      <c r="A1" s="75" t="s">
        <v>51</v>
      </c>
      <c r="B1" s="75"/>
      <c r="C1" s="22" t="s">
        <v>42</v>
      </c>
      <c r="D1" s="22" t="s">
        <v>43</v>
      </c>
      <c r="E1" s="14"/>
      <c r="F1" s="14"/>
      <c r="G1" s="14"/>
      <c r="H1" s="14"/>
      <c r="I1" s="22" t="s">
        <v>57</v>
      </c>
    </row>
    <row r="2" spans="1:9" x14ac:dyDescent="0.25">
      <c r="A2" s="57">
        <f>'Trip Log'!A51</f>
        <v>0</v>
      </c>
      <c r="B2" s="40" t="s">
        <v>25</v>
      </c>
      <c r="C2" s="14"/>
      <c r="D2" s="14"/>
      <c r="E2" s="14"/>
      <c r="F2" s="14"/>
      <c r="G2" s="14"/>
      <c r="H2" s="14"/>
      <c r="I2" s="19" t="s">
        <v>58</v>
      </c>
    </row>
    <row r="3" spans="1:9" x14ac:dyDescent="0.25">
      <c r="A3" s="57">
        <f>'Trip Log'!B51</f>
        <v>0</v>
      </c>
      <c r="B3" s="40" t="s">
        <v>52</v>
      </c>
      <c r="C3" s="14"/>
      <c r="D3" s="14"/>
      <c r="E3" s="14"/>
      <c r="F3" s="14"/>
      <c r="G3" s="14"/>
      <c r="H3" s="14"/>
      <c r="I3" s="14"/>
    </row>
    <row r="4" spans="1:9" x14ac:dyDescent="0.25">
      <c r="A4" s="58">
        <f>SUM(A2:A3)</f>
        <v>0</v>
      </c>
      <c r="B4" s="40" t="s">
        <v>53</v>
      </c>
      <c r="C4" s="14"/>
      <c r="D4" s="14"/>
      <c r="E4" s="14"/>
      <c r="F4" s="14"/>
      <c r="G4" s="14"/>
      <c r="H4" s="14"/>
      <c r="I4" s="14"/>
    </row>
    <row r="5" spans="1:9" x14ac:dyDescent="0.25">
      <c r="A5" s="58"/>
      <c r="B5" s="40"/>
      <c r="C5" s="14"/>
      <c r="D5" s="14"/>
      <c r="E5" s="14"/>
      <c r="F5" s="14"/>
      <c r="G5" s="14"/>
      <c r="H5" s="14"/>
      <c r="I5" s="14"/>
    </row>
    <row r="6" spans="1:9" s="11" customFormat="1" x14ac:dyDescent="0.25">
      <c r="A6" s="22" t="s">
        <v>42</v>
      </c>
      <c r="B6" s="22" t="s">
        <v>43</v>
      </c>
      <c r="C6" s="13"/>
      <c r="D6" s="59"/>
      <c r="E6" s="13"/>
      <c r="F6" s="13"/>
      <c r="G6" s="13"/>
      <c r="H6" s="13"/>
      <c r="I6" s="59"/>
    </row>
    <row r="7" spans="1:9" x14ac:dyDescent="0.25">
      <c r="A7" s="60">
        <f>'Trip Log'!B51/8+1</f>
        <v>1</v>
      </c>
      <c r="B7" s="14" t="s">
        <v>44</v>
      </c>
      <c r="C7" s="14"/>
      <c r="D7" s="14"/>
      <c r="E7" s="14"/>
      <c r="F7" s="14"/>
      <c r="G7" s="14"/>
      <c r="H7" s="14"/>
      <c r="I7" s="14"/>
    </row>
    <row r="8" spans="1:9" x14ac:dyDescent="0.25">
      <c r="A8" s="13"/>
      <c r="B8" s="14" t="s">
        <v>70</v>
      </c>
      <c r="C8" s="14"/>
      <c r="D8" s="14"/>
      <c r="E8" s="14"/>
      <c r="F8" s="14"/>
      <c r="G8" s="14"/>
      <c r="H8" s="14"/>
      <c r="I8" s="14"/>
    </row>
    <row r="9" spans="1:9" x14ac:dyDescent="0.25">
      <c r="A9" s="13"/>
      <c r="B9" s="14" t="s">
        <v>46</v>
      </c>
      <c r="C9" s="14"/>
      <c r="D9" s="14"/>
      <c r="E9" s="14"/>
      <c r="F9" s="14"/>
      <c r="G9" s="14"/>
      <c r="H9" s="14"/>
      <c r="I9" s="19" t="s">
        <v>59</v>
      </c>
    </row>
    <row r="10" spans="1:9" x14ac:dyDescent="0.25">
      <c r="A10" s="13"/>
      <c r="B10" s="14" t="s">
        <v>45</v>
      </c>
      <c r="C10" s="14"/>
      <c r="D10" s="14"/>
      <c r="E10" s="14"/>
      <c r="F10" s="14"/>
      <c r="G10" s="14"/>
      <c r="H10" s="14"/>
      <c r="I10" s="14"/>
    </row>
    <row r="11" spans="1:9" x14ac:dyDescent="0.25">
      <c r="A11" s="13"/>
      <c r="B11" s="14" t="s">
        <v>68</v>
      </c>
      <c r="C11" s="14"/>
      <c r="D11" s="14"/>
      <c r="E11" s="14"/>
      <c r="F11" s="14"/>
      <c r="G11" s="14"/>
      <c r="H11" s="14"/>
      <c r="I11" s="14"/>
    </row>
    <row r="12" spans="1:9" x14ac:dyDescent="0.25">
      <c r="A12" s="13"/>
      <c r="B12" s="14" t="s">
        <v>47</v>
      </c>
      <c r="C12" s="14"/>
      <c r="D12" s="14"/>
      <c r="E12" s="14"/>
      <c r="F12" s="14"/>
      <c r="G12" s="14"/>
      <c r="H12" s="14"/>
      <c r="I12" s="14"/>
    </row>
    <row r="13" spans="1:9" x14ac:dyDescent="0.25">
      <c r="A13" s="13"/>
      <c r="B13" s="14" t="s">
        <v>48</v>
      </c>
      <c r="C13" s="14"/>
      <c r="D13" s="14"/>
      <c r="E13" s="14"/>
      <c r="F13" s="14"/>
      <c r="G13" s="14"/>
      <c r="H13" s="14"/>
      <c r="I13" s="14"/>
    </row>
    <row r="14" spans="1:9" x14ac:dyDescent="0.25">
      <c r="A14" s="13"/>
      <c r="B14" s="14" t="s">
        <v>69</v>
      </c>
      <c r="C14" s="14"/>
      <c r="D14" s="14"/>
      <c r="E14" s="14"/>
      <c r="F14" s="14"/>
      <c r="G14" s="14"/>
      <c r="H14" s="14"/>
      <c r="I14" s="14"/>
    </row>
    <row r="15" spans="1:9" x14ac:dyDescent="0.25">
      <c r="A15" s="13"/>
      <c r="B15" s="14" t="s">
        <v>49</v>
      </c>
      <c r="C15" s="14"/>
      <c r="D15" s="14"/>
      <c r="E15" s="14"/>
      <c r="F15" s="14"/>
      <c r="G15" s="14"/>
      <c r="H15" s="14"/>
      <c r="I15" s="14"/>
    </row>
    <row r="16" spans="1:9" x14ac:dyDescent="0.25">
      <c r="A16" s="60">
        <f>('Trip Log'!B51*2)/5</f>
        <v>0</v>
      </c>
      <c r="B16" s="14" t="s">
        <v>50</v>
      </c>
      <c r="C16" s="14"/>
      <c r="D16" s="14"/>
      <c r="E16" s="14"/>
      <c r="F16" s="14"/>
      <c r="G16" s="14"/>
      <c r="H16" s="14"/>
      <c r="I16" s="14"/>
    </row>
    <row r="17" spans="1:9" x14ac:dyDescent="0.25">
      <c r="A17" s="13" t="s">
        <v>66</v>
      </c>
      <c r="B17" s="14" t="s">
        <v>54</v>
      </c>
      <c r="C17" s="14"/>
      <c r="D17" s="14"/>
      <c r="E17" s="14"/>
      <c r="F17" s="14"/>
      <c r="G17" s="14"/>
      <c r="H17" s="14"/>
      <c r="I17" s="19" t="s">
        <v>60</v>
      </c>
    </row>
    <row r="18" spans="1:9" x14ac:dyDescent="0.25">
      <c r="A18" s="13" t="s">
        <v>66</v>
      </c>
      <c r="B18" s="14" t="s">
        <v>55</v>
      </c>
      <c r="C18" s="14"/>
      <c r="D18" s="14"/>
      <c r="E18" s="14"/>
      <c r="F18" s="14"/>
      <c r="G18" s="14"/>
      <c r="H18" s="14"/>
      <c r="I18" s="14"/>
    </row>
    <row r="19" spans="1:9" x14ac:dyDescent="0.25">
      <c r="A19" s="13" t="s">
        <v>66</v>
      </c>
      <c r="B19" s="14" t="s">
        <v>56</v>
      </c>
      <c r="C19" s="14"/>
      <c r="D19" s="14"/>
      <c r="E19" s="14"/>
      <c r="F19" s="14"/>
      <c r="G19" s="14"/>
      <c r="H19" s="14"/>
      <c r="I19" s="14"/>
    </row>
    <row r="20" spans="1:9" x14ac:dyDescent="0.25">
      <c r="A20" s="60">
        <f>'Trip Log'!B51/3</f>
        <v>0</v>
      </c>
      <c r="B20" s="14" t="s">
        <v>67</v>
      </c>
      <c r="C20" s="14"/>
      <c r="D20" s="14"/>
      <c r="E20" s="14"/>
      <c r="F20" s="14"/>
      <c r="G20" s="14"/>
      <c r="H20" s="14"/>
      <c r="I20" s="14"/>
    </row>
    <row r="21" spans="1:9" x14ac:dyDescent="0.2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25">
      <c r="A22" s="13"/>
      <c r="B22" s="22" t="s">
        <v>61</v>
      </c>
      <c r="C22" s="14"/>
      <c r="D22" s="14"/>
      <c r="E22" s="14"/>
      <c r="F22" s="14"/>
      <c r="G22" s="14"/>
      <c r="H22" s="14"/>
      <c r="I22" s="14"/>
    </row>
    <row r="23" spans="1:9" x14ac:dyDescent="0.25">
      <c r="A23" s="13"/>
      <c r="B23" s="14" t="s">
        <v>62</v>
      </c>
      <c r="C23" s="14"/>
      <c r="D23" s="14"/>
      <c r="E23" s="14"/>
      <c r="F23" s="14"/>
      <c r="G23" s="14"/>
      <c r="H23" s="14"/>
      <c r="I23" s="14"/>
    </row>
    <row r="24" spans="1:9" x14ac:dyDescent="0.25">
      <c r="A24" s="13"/>
      <c r="B24" s="14" t="s">
        <v>63</v>
      </c>
      <c r="C24" s="14"/>
      <c r="D24" s="14"/>
      <c r="E24" s="14"/>
      <c r="F24" s="14"/>
      <c r="G24" s="14"/>
      <c r="H24" s="14"/>
      <c r="I24" s="19" t="s">
        <v>58</v>
      </c>
    </row>
    <row r="25" spans="1:9" x14ac:dyDescent="0.25">
      <c r="A25" s="13"/>
      <c r="B25" s="14" t="s">
        <v>64</v>
      </c>
      <c r="C25" s="14"/>
      <c r="D25" s="14"/>
      <c r="E25" s="14"/>
      <c r="F25" s="14"/>
      <c r="G25" s="14"/>
      <c r="H25" s="14"/>
      <c r="I25" s="14"/>
    </row>
    <row r="26" spans="1:9" x14ac:dyDescent="0.25">
      <c r="A26" s="13"/>
      <c r="B26" s="14" t="s">
        <v>65</v>
      </c>
      <c r="C26" s="14"/>
      <c r="D26" s="14"/>
      <c r="E26" s="14"/>
      <c r="F26" s="14"/>
      <c r="G26" s="14"/>
      <c r="H26" s="14"/>
      <c r="I26" s="14"/>
    </row>
  </sheetData>
  <mergeCells count="1">
    <mergeCell ref="A1:B1"/>
  </mergeCells>
  <phoneticPr fontId="11" type="noConversion"/>
  <pageMargins left="0.75" right="0.75" top="1" bottom="1" header="0.3" footer="0.3"/>
  <pageSetup scale="52" orientation="portrait" copies="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31"/>
  <sheetViews>
    <sheetView workbookViewId="0">
      <selection activeCell="B31" sqref="B31"/>
    </sheetView>
  </sheetViews>
  <sheetFormatPr defaultColWidth="8.85546875" defaultRowHeight="15" x14ac:dyDescent="0.25"/>
  <cols>
    <col min="1" max="1" width="27.28515625" customWidth="1"/>
    <col min="2" max="2" width="18.42578125" customWidth="1"/>
  </cols>
  <sheetData>
    <row r="1" spans="1:2" x14ac:dyDescent="0.25">
      <c r="A1" s="38" t="s">
        <v>82</v>
      </c>
      <c r="B1" s="38" t="s">
        <v>83</v>
      </c>
    </row>
    <row r="2" spans="1:2" x14ac:dyDescent="0.25">
      <c r="A2" t="s">
        <v>84</v>
      </c>
      <c r="B2" s="11"/>
    </row>
    <row r="3" spans="1:2" x14ac:dyDescent="0.25">
      <c r="A3" t="s">
        <v>86</v>
      </c>
      <c r="B3" s="11"/>
    </row>
    <row r="4" spans="1:2" x14ac:dyDescent="0.25">
      <c r="A4" t="s">
        <v>87</v>
      </c>
      <c r="B4" s="11"/>
    </row>
    <row r="5" spans="1:2" x14ac:dyDescent="0.25">
      <c r="A5" t="s">
        <v>89</v>
      </c>
      <c r="B5" s="11"/>
    </row>
    <row r="6" spans="1:2" x14ac:dyDescent="0.25">
      <c r="A6" t="s">
        <v>90</v>
      </c>
      <c r="B6" s="11"/>
    </row>
    <row r="7" spans="1:2" x14ac:dyDescent="0.25">
      <c r="A7" t="s">
        <v>91</v>
      </c>
      <c r="B7" s="11"/>
    </row>
    <row r="8" spans="1:2" x14ac:dyDescent="0.25">
      <c r="A8" t="s">
        <v>92</v>
      </c>
      <c r="B8" s="11"/>
    </row>
    <row r="9" spans="1:2" x14ac:dyDescent="0.25">
      <c r="A9" t="s">
        <v>93</v>
      </c>
      <c r="B9" s="11"/>
    </row>
    <row r="10" spans="1:2" x14ac:dyDescent="0.25">
      <c r="A10" t="s">
        <v>94</v>
      </c>
      <c r="B10" s="11"/>
    </row>
    <row r="11" spans="1:2" x14ac:dyDescent="0.25">
      <c r="A11" t="s">
        <v>95</v>
      </c>
      <c r="B11" s="11"/>
    </row>
    <row r="12" spans="1:2" x14ac:dyDescent="0.25">
      <c r="A12" t="s">
        <v>96</v>
      </c>
      <c r="B12" s="11"/>
    </row>
    <row r="13" spans="1:2" x14ac:dyDescent="0.25">
      <c r="A13" t="s">
        <v>97</v>
      </c>
      <c r="B13" s="11"/>
    </row>
    <row r="14" spans="1:2" x14ac:dyDescent="0.25">
      <c r="A14" t="s">
        <v>98</v>
      </c>
      <c r="B14" s="11"/>
    </row>
    <row r="15" spans="1:2" x14ac:dyDescent="0.25">
      <c r="A15" t="s">
        <v>99</v>
      </c>
      <c r="B15" s="11"/>
    </row>
    <row r="16" spans="1:2" x14ac:dyDescent="0.25">
      <c r="A16" t="s">
        <v>100</v>
      </c>
      <c r="B16" s="11"/>
    </row>
    <row r="17" spans="1:2" x14ac:dyDescent="0.25">
      <c r="A17" t="s">
        <v>101</v>
      </c>
      <c r="B17" s="11"/>
    </row>
    <row r="29" spans="1:2" x14ac:dyDescent="0.25">
      <c r="B29" s="38" t="s">
        <v>83</v>
      </c>
    </row>
    <row r="30" spans="1:2" x14ac:dyDescent="0.25">
      <c r="B30" t="s">
        <v>88</v>
      </c>
    </row>
    <row r="31" spans="1:2" x14ac:dyDescent="0.25">
      <c r="B31" t="s">
        <v>85</v>
      </c>
    </row>
  </sheetData>
  <dataConsolidate/>
  <conditionalFormatting sqref="B2">
    <cfRule type="cellIs" dxfId="2" priority="3" stopIfTrue="1" operator="equal">
      <formula>$B$30</formula>
    </cfRule>
  </conditionalFormatting>
  <conditionalFormatting sqref="B2:B27">
    <cfRule type="cellIs" dxfId="1" priority="1" stopIfTrue="1" operator="equal">
      <formula>$B$31</formula>
    </cfRule>
    <cfRule type="cellIs" dxfId="0" priority="2" stopIfTrue="1" operator="equal">
      <formula>$B$30</formula>
    </cfRule>
  </conditionalFormatting>
  <dataValidations count="1">
    <dataValidation type="list" allowBlank="1" showInputMessage="1" showErrorMessage="1" sqref="B2:B17">
      <formula1>$B$30:$B$31</formula1>
    </dataValidation>
  </dataValidations>
  <pageMargins left="0.75" right="0.75" top="1" bottom="1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0"/>
  <sheetViews>
    <sheetView workbookViewId="0">
      <selection sqref="A1:G8"/>
    </sheetView>
  </sheetViews>
  <sheetFormatPr defaultColWidth="8.85546875" defaultRowHeight="15" x14ac:dyDescent="0.25"/>
  <cols>
    <col min="1" max="1" width="18.140625" customWidth="1"/>
    <col min="3" max="3" width="26.7109375" customWidth="1"/>
    <col min="4" max="4" width="27.42578125" customWidth="1"/>
    <col min="5" max="5" width="45.7109375" customWidth="1"/>
    <col min="7" max="7" width="36.140625" customWidth="1"/>
  </cols>
  <sheetData>
    <row r="1" spans="1:7" s="38" customFormat="1" x14ac:dyDescent="0.25">
      <c r="A1" s="22" t="s">
        <v>102</v>
      </c>
      <c r="B1" s="22" t="s">
        <v>103</v>
      </c>
      <c r="C1" s="22" t="s">
        <v>104</v>
      </c>
      <c r="D1" s="22" t="s">
        <v>105</v>
      </c>
      <c r="E1" s="22" t="s">
        <v>5</v>
      </c>
      <c r="F1" s="22"/>
      <c r="G1" s="22" t="s">
        <v>106</v>
      </c>
    </row>
    <row r="2" spans="1:7" x14ac:dyDescent="0.25">
      <c r="A2" s="61"/>
      <c r="B2" s="14"/>
      <c r="C2" s="14"/>
      <c r="D2" s="14"/>
      <c r="E2" s="14"/>
      <c r="F2" s="14"/>
      <c r="G2" s="14"/>
    </row>
    <row r="3" spans="1:7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4"/>
      <c r="B4" s="14"/>
      <c r="C4" s="14"/>
      <c r="D4" s="14"/>
      <c r="E4" s="14"/>
      <c r="F4" s="14"/>
      <c r="G4" s="14"/>
    </row>
    <row r="5" spans="1:7" x14ac:dyDescent="0.25">
      <c r="A5" s="14"/>
      <c r="B5" s="14"/>
      <c r="C5" s="14"/>
      <c r="D5" s="14"/>
      <c r="E5" s="14"/>
      <c r="F5" s="14"/>
      <c r="G5" s="14"/>
    </row>
    <row r="6" spans="1:7" x14ac:dyDescent="0.25">
      <c r="A6" s="14"/>
      <c r="B6" s="14"/>
      <c r="C6" s="14"/>
      <c r="D6" s="14"/>
      <c r="E6" s="14"/>
      <c r="F6" s="14"/>
      <c r="G6" s="14"/>
    </row>
    <row r="7" spans="1:7" x14ac:dyDescent="0.25">
      <c r="A7" s="14"/>
      <c r="B7" s="14"/>
      <c r="C7" s="14"/>
      <c r="D7" s="14"/>
      <c r="E7" s="14"/>
      <c r="F7" s="14"/>
      <c r="G7" s="14"/>
    </row>
    <row r="8" spans="1:7" x14ac:dyDescent="0.25">
      <c r="A8" s="61"/>
      <c r="B8" s="14"/>
      <c r="C8" s="14"/>
      <c r="D8" s="14"/>
      <c r="E8" s="14"/>
      <c r="F8" s="14"/>
      <c r="G8" s="14"/>
    </row>
    <row r="20" spans="1:1" x14ac:dyDescent="0.25">
      <c r="A20" s="39"/>
    </row>
  </sheetData>
  <phoneticPr fontId="11" type="noConversion"/>
  <pageMargins left="0.75" right="0.75" top="1" bottom="1" header="0.3" footer="0.3"/>
  <pageSetup scale="49" orientation="portrait" horizontalDpi="0" verticalDpi="0" copies="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Trip Log</vt:lpstr>
      <vt:lpstr>Receipts Log</vt:lpstr>
      <vt:lpstr>COST EST</vt:lpstr>
      <vt:lpstr>GEAR</vt:lpstr>
      <vt:lpstr>EVENT CHKLST</vt:lpstr>
      <vt:lpstr>SCHED OF EVENTS</vt:lpstr>
      <vt:lpstr>'COST EST'!Print_Area</vt:lpstr>
      <vt:lpstr>GEAR!Print_Area</vt:lpstr>
      <vt:lpstr>'Trip Log'!Print_Area</vt:lpstr>
      <vt:lpstr>'Trip Log'!Print_Titles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Flenner</dc:creator>
  <cp:lastModifiedBy>Marissa Schott</cp:lastModifiedBy>
  <cp:lastPrinted>2017-10-29T16:19:22Z</cp:lastPrinted>
  <dcterms:created xsi:type="dcterms:W3CDTF">2010-06-06T13:53:58Z</dcterms:created>
  <dcterms:modified xsi:type="dcterms:W3CDTF">2017-10-31T10:56:58Z</dcterms:modified>
</cp:coreProperties>
</file>